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15852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4" i="1" l="1"/>
  <c r="F184" i="1"/>
  <c r="J184" i="1"/>
  <c r="I184" i="1"/>
  <c r="H184" i="1"/>
  <c r="J165" i="1"/>
  <c r="I165" i="1"/>
  <c r="H165" i="1"/>
  <c r="F146" i="1"/>
  <c r="G146" i="1"/>
  <c r="H146" i="1"/>
  <c r="I146" i="1"/>
  <c r="J146" i="1"/>
  <c r="J127" i="1"/>
  <c r="I127" i="1"/>
  <c r="H127" i="1"/>
  <c r="G127" i="1"/>
  <c r="J108" i="1"/>
  <c r="I108" i="1"/>
  <c r="H108" i="1"/>
  <c r="J89" i="1"/>
  <c r="I89" i="1"/>
  <c r="H89" i="1"/>
  <c r="J70" i="1"/>
  <c r="I70" i="1"/>
  <c r="H70" i="1"/>
  <c r="J51" i="1"/>
  <c r="I51" i="1"/>
  <c r="H51" i="1"/>
  <c r="I32" i="1"/>
  <c r="H32" i="1"/>
  <c r="I13" i="1"/>
  <c r="H13" i="1"/>
  <c r="G176" i="1"/>
  <c r="F176" i="1"/>
  <c r="G165" i="1"/>
  <c r="G108" i="1"/>
  <c r="G89" i="1"/>
  <c r="G70" i="1"/>
  <c r="G51" i="1"/>
  <c r="G32" i="1"/>
  <c r="G13" i="1"/>
  <c r="F108" i="1" l="1"/>
  <c r="A109" i="1" l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F165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H137" i="1"/>
  <c r="G137" i="1"/>
  <c r="F137" i="1"/>
  <c r="B128" i="1"/>
  <c r="A128" i="1"/>
  <c r="F127" i="1"/>
  <c r="B119" i="1"/>
  <c r="A119" i="1"/>
  <c r="J118" i="1"/>
  <c r="I118" i="1"/>
  <c r="H118" i="1"/>
  <c r="G118" i="1"/>
  <c r="F118" i="1"/>
  <c r="B109" i="1"/>
  <c r="J119" i="1"/>
  <c r="B100" i="1"/>
  <c r="A100" i="1"/>
  <c r="J99" i="1"/>
  <c r="I99" i="1"/>
  <c r="H99" i="1"/>
  <c r="G99" i="1"/>
  <c r="F99" i="1"/>
  <c r="B90" i="1"/>
  <c r="A90" i="1"/>
  <c r="F89" i="1"/>
  <c r="B81" i="1"/>
  <c r="A81" i="1"/>
  <c r="J80" i="1"/>
  <c r="I80" i="1"/>
  <c r="H80" i="1"/>
  <c r="G80" i="1"/>
  <c r="F80" i="1"/>
  <c r="B71" i="1"/>
  <c r="A71" i="1"/>
  <c r="F70" i="1"/>
  <c r="B62" i="1"/>
  <c r="A62" i="1"/>
  <c r="J61" i="1"/>
  <c r="I61" i="1"/>
  <c r="H61" i="1"/>
  <c r="G61" i="1"/>
  <c r="F61" i="1"/>
  <c r="B52" i="1"/>
  <c r="A52" i="1"/>
  <c r="F51" i="1"/>
  <c r="B43" i="1"/>
  <c r="A43" i="1"/>
  <c r="J42" i="1"/>
  <c r="I42" i="1"/>
  <c r="H42" i="1"/>
  <c r="G42" i="1"/>
  <c r="F42" i="1"/>
  <c r="B33" i="1"/>
  <c r="A33" i="1"/>
  <c r="J32" i="1"/>
  <c r="F32" i="1"/>
  <c r="B24" i="1"/>
  <c r="A24" i="1"/>
  <c r="B14" i="1"/>
  <c r="A14" i="1"/>
  <c r="G23" i="1"/>
  <c r="H23" i="1"/>
  <c r="I23" i="1"/>
  <c r="J23" i="1"/>
  <c r="F23" i="1"/>
  <c r="J13" i="1"/>
  <c r="F13" i="1"/>
  <c r="J43" i="1" l="1"/>
  <c r="F62" i="1"/>
  <c r="F81" i="1"/>
  <c r="H100" i="1"/>
  <c r="J100" i="1"/>
  <c r="G157" i="1"/>
  <c r="I157" i="1"/>
  <c r="J157" i="1"/>
  <c r="I62" i="1"/>
  <c r="F100" i="1"/>
  <c r="I195" i="1"/>
  <c r="F43" i="1"/>
  <c r="J138" i="1"/>
  <c r="J62" i="1"/>
  <c r="H119" i="1"/>
  <c r="I43" i="1"/>
  <c r="G100" i="1"/>
  <c r="I119" i="1"/>
  <c r="H138" i="1"/>
  <c r="J81" i="1"/>
  <c r="G195" i="1"/>
  <c r="G119" i="1"/>
  <c r="H195" i="1"/>
  <c r="H62" i="1"/>
  <c r="G43" i="1"/>
  <c r="H43" i="1"/>
  <c r="I100" i="1"/>
  <c r="H157" i="1"/>
  <c r="J176" i="1"/>
  <c r="G138" i="1"/>
  <c r="I138" i="1"/>
  <c r="H81" i="1"/>
  <c r="G81" i="1"/>
  <c r="I81" i="1"/>
  <c r="G62" i="1"/>
  <c r="F119" i="1"/>
  <c r="F138" i="1"/>
  <c r="F157" i="1"/>
  <c r="F195" i="1"/>
  <c r="I24" i="1"/>
  <c r="F24" i="1"/>
  <c r="J24" i="1"/>
  <c r="H24" i="1"/>
  <c r="G24" i="1"/>
  <c r="F196" i="1" l="1"/>
  <c r="G196" i="1"/>
  <c r="H196" i="1"/>
  <c r="I196" i="1"/>
  <c r="J195" i="1"/>
  <c r="J196" i="1" s="1"/>
</calcChain>
</file>

<file path=xl/sharedStrings.xml><?xml version="1.0" encoding="utf-8"?>
<sst xmlns="http://schemas.openxmlformats.org/spreadsheetml/2006/main" count="268" uniqueCount="71">
  <si>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</si>
  <si>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</si>
  <si>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</si>
  <si>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</si>
  <si>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</si>
  <si>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</si>
  <si>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</si>
  <si>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</si>
  <si>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</si>
  <si>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</si>
  <si>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</si>
  <si>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</si>
  <si>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</si>
  <si>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</si>
  <si>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</si>
  <si>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</si>
  <si>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</si>
  <si>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</si>
  <si>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</si>
  <si>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</si>
  <si>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</si>
  <si>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</si>
  <si>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</si>
  <si>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</si>
  <si>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</si>
  <si>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</si>
  <si>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</si>
  <si>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</si>
  <si>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</si>
  <si>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</si>
  <si>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</si>
  <si>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</si>
  <si>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</si>
  <si>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</si>
  <si>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</si>
  <si>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Плов из птицы</t>
  </si>
  <si>
    <t>Кофейный напиток с молоком</t>
  </si>
  <si>
    <t>Хлеб пшеничный</t>
  </si>
  <si>
    <t>ПР</t>
  </si>
  <si>
    <t>Каша гречневая рассыпчатая</t>
  </si>
  <si>
    <t>Чай с лимоном</t>
  </si>
  <si>
    <t>Яблоки свежие</t>
  </si>
  <si>
    <t>Масло сливочное</t>
  </si>
  <si>
    <t>Икра свекольная</t>
  </si>
  <si>
    <t>Какао с молоком</t>
  </si>
  <si>
    <t>Пюре картофельное</t>
  </si>
  <si>
    <t>директор школы</t>
  </si>
  <si>
    <t>Кипкеева С.М.</t>
  </si>
  <si>
    <t>Макароны отварные</t>
  </si>
  <si>
    <t>Гуляш из говядины</t>
  </si>
  <si>
    <t>Рагу овощное с курицей</t>
  </si>
  <si>
    <t>Чай с сахаром</t>
  </si>
  <si>
    <t>Овощи натуральные соленые</t>
  </si>
  <si>
    <t>Рыба тушенная в томатном соусе</t>
  </si>
  <si>
    <t>МБОУ "СОШ №2 ст. Кардоникской"</t>
  </si>
  <si>
    <t>Сыр Российский порционный</t>
  </si>
  <si>
    <t>Хлеб ржаной</t>
  </si>
  <si>
    <t>Тефтели из говядины с соусом сметан.с томатом</t>
  </si>
  <si>
    <t>Капуста тушенная</t>
  </si>
  <si>
    <t>Яблоко свежее</t>
  </si>
  <si>
    <t>Салат картофельный с солеными огурцами и зеленым горошком</t>
  </si>
  <si>
    <t>Компот из смеси сухофрукты</t>
  </si>
  <si>
    <t>Котлеты из курицы с соусом сметанным</t>
  </si>
  <si>
    <t>Каша гречневая расыпчатая</t>
  </si>
  <si>
    <t>Икра кабачковая</t>
  </si>
  <si>
    <t>Курица тушенная в соусе сметанном, в томате</t>
  </si>
  <si>
    <t>Салат картофельный с соленными огурцами и зеленым горошком</t>
  </si>
  <si>
    <t>Яблоко</t>
  </si>
  <si>
    <t>Макароны отварные с маслом</t>
  </si>
  <si>
    <t>Курица тушеная в соусе с овощами</t>
  </si>
  <si>
    <t>Птица тушенная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</si>
</sst>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1.33203125" style="2" customWidth="1"/>
    <col min="8" max="8" width="7.5546875" style="2" customWidth="1"/>
    <col min="9" max="9" width="9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54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1" ht="17.399999999999999" x14ac:dyDescent="0.25">
      <c r="A2" s="36" t="s">
        <v>6</v>
      </c>
      <c r="C2" s="2"/>
      <c r="G2" s="2" t="s">
        <v>18</v>
      </c>
      <c r="H2" s="52" t="s">
        <v>47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3">
        <v>45670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1">
        <v>200</v>
      </c>
      <c r="G6" s="41">
        <v>14</v>
      </c>
      <c r="H6" s="41">
        <v>13</v>
      </c>
      <c r="I6" s="41">
        <v>17</v>
      </c>
      <c r="J6" s="41">
        <v>248</v>
      </c>
      <c r="K6" s="42">
        <v>289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51</v>
      </c>
      <c r="F8" s="44">
        <v>200</v>
      </c>
      <c r="G8" s="44">
        <v>1</v>
      </c>
      <c r="H8" s="44">
        <v>0</v>
      </c>
      <c r="I8" s="44">
        <v>9</v>
      </c>
      <c r="J8" s="44">
        <v>40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3</v>
      </c>
      <c r="H9" s="44">
        <v>0</v>
      </c>
      <c r="I9" s="44">
        <v>19</v>
      </c>
      <c r="J9" s="44">
        <v>94</v>
      </c>
      <c r="K9" s="45" t="s">
        <v>38</v>
      </c>
    </row>
    <row r="10" spans="1:11" ht="14.4" x14ac:dyDescent="0.3">
      <c r="A10" s="24"/>
      <c r="B10" s="16"/>
      <c r="C10" s="11"/>
      <c r="D10" s="7" t="s">
        <v>24</v>
      </c>
      <c r="E10" s="43" t="s">
        <v>67</v>
      </c>
      <c r="F10" s="44">
        <v>100</v>
      </c>
      <c r="G10" s="44">
        <v>0</v>
      </c>
      <c r="H10" s="44">
        <v>0</v>
      </c>
      <c r="I10" s="44">
        <v>10</v>
      </c>
      <c r="J10" s="44">
        <v>45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14</v>
      </c>
      <c r="I11" s="44">
        <v>0</v>
      </c>
      <c r="J11" s="44">
        <v>131</v>
      </c>
      <c r="K11" s="45">
        <v>14</v>
      </c>
    </row>
    <row r="12" spans="1:11" ht="14.4" x14ac:dyDescent="0.3">
      <c r="A12" s="24"/>
      <c r="B12" s="16"/>
      <c r="C12" s="11"/>
      <c r="D12" s="6"/>
      <c r="E12" s="43" t="s">
        <v>55</v>
      </c>
      <c r="F12" s="44">
        <v>15</v>
      </c>
      <c r="G12" s="44">
        <v>3</v>
      </c>
      <c r="H12" s="44">
        <v>4</v>
      </c>
      <c r="I12" s="44">
        <v>0</v>
      </c>
      <c r="J12" s="44">
        <v>54</v>
      </c>
      <c r="K12" s="45">
        <v>15</v>
      </c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575</v>
      </c>
      <c r="G13" s="20">
        <f>SUM(G6:G12)</f>
        <v>21</v>
      </c>
      <c r="H13" s="20">
        <f>SUM(H6:H12)</f>
        <v>31</v>
      </c>
      <c r="I13" s="20">
        <f>SUM(I6:I12)</f>
        <v>55</v>
      </c>
      <c r="J13" s="20">
        <f t="shared" ref="J13" si="0">SUM(J6:J12)</f>
        <v>612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575</v>
      </c>
      <c r="G24" s="33">
        <f t="shared" ref="G24:J24" si="2">G13+G23</f>
        <v>21</v>
      </c>
      <c r="H24" s="33">
        <f t="shared" si="2"/>
        <v>31</v>
      </c>
      <c r="I24" s="33">
        <f t="shared" si="2"/>
        <v>55</v>
      </c>
      <c r="J24" s="33">
        <f t="shared" si="2"/>
        <v>612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49</v>
      </c>
      <c r="F25" s="41">
        <v>90</v>
      </c>
      <c r="G25" s="41">
        <v>11</v>
      </c>
      <c r="H25" s="41">
        <v>10</v>
      </c>
      <c r="I25" s="41">
        <v>3</v>
      </c>
      <c r="J25" s="41">
        <v>149</v>
      </c>
      <c r="K25" s="42">
        <v>246</v>
      </c>
    </row>
    <row r="26" spans="1:11" ht="14.4" x14ac:dyDescent="0.3">
      <c r="A26" s="15"/>
      <c r="B26" s="16"/>
      <c r="C26" s="11"/>
      <c r="D26" s="6" t="s">
        <v>22</v>
      </c>
      <c r="E26" s="43" t="s">
        <v>44</v>
      </c>
      <c r="F26" s="44">
        <v>200</v>
      </c>
      <c r="G26" s="44">
        <v>4</v>
      </c>
      <c r="H26" s="44">
        <v>1</v>
      </c>
      <c r="I26" s="44">
        <v>26</v>
      </c>
      <c r="J26" s="44">
        <v>125</v>
      </c>
      <c r="K26" s="45">
        <v>382</v>
      </c>
    </row>
    <row r="27" spans="1:11" ht="14.4" x14ac:dyDescent="0.3">
      <c r="A27" s="15"/>
      <c r="B27" s="16"/>
      <c r="C27" s="11"/>
      <c r="D27" s="7" t="s">
        <v>21</v>
      </c>
      <c r="E27" s="43" t="s">
        <v>48</v>
      </c>
      <c r="F27" s="44">
        <v>150</v>
      </c>
      <c r="G27" s="44">
        <v>6</v>
      </c>
      <c r="H27" s="44">
        <v>5</v>
      </c>
      <c r="I27" s="44">
        <v>31</v>
      </c>
      <c r="J27" s="44">
        <v>156</v>
      </c>
      <c r="K27" s="45">
        <v>202</v>
      </c>
    </row>
    <row r="28" spans="1:11" ht="14.4" x14ac:dyDescent="0.3">
      <c r="A28" s="15"/>
      <c r="B28" s="16"/>
      <c r="C28" s="11"/>
      <c r="D28" s="7" t="s">
        <v>23</v>
      </c>
      <c r="E28" s="43" t="s">
        <v>56</v>
      </c>
      <c r="F28" s="44">
        <v>40</v>
      </c>
      <c r="G28" s="44">
        <v>2</v>
      </c>
      <c r="H28" s="44">
        <v>0</v>
      </c>
      <c r="I28" s="44">
        <v>20</v>
      </c>
      <c r="J28" s="44">
        <v>92</v>
      </c>
      <c r="K28" s="45" t="s">
        <v>38</v>
      </c>
    </row>
    <row r="29" spans="1:11" ht="14.4" x14ac:dyDescent="0.3">
      <c r="A29" s="15"/>
      <c r="B29" s="16"/>
      <c r="C29" s="11"/>
      <c r="D29" s="7" t="s">
        <v>24</v>
      </c>
      <c r="E29" s="43" t="s">
        <v>41</v>
      </c>
      <c r="F29" s="44">
        <v>100</v>
      </c>
      <c r="G29" s="44">
        <v>0</v>
      </c>
      <c r="H29" s="44">
        <v>0</v>
      </c>
      <c r="I29" s="44">
        <v>10</v>
      </c>
      <c r="J29" s="44">
        <v>45</v>
      </c>
      <c r="K29" s="45">
        <v>338</v>
      </c>
    </row>
    <row r="30" spans="1:11" ht="14.4" x14ac:dyDescent="0.3">
      <c r="A30" s="15"/>
      <c r="B30" s="16"/>
      <c r="C30" s="11"/>
      <c r="D30" s="6" t="s">
        <v>26</v>
      </c>
      <c r="E30" s="43" t="s">
        <v>43</v>
      </c>
      <c r="F30" s="44">
        <v>60</v>
      </c>
      <c r="G30" s="44">
        <v>1</v>
      </c>
      <c r="H30" s="44">
        <v>0</v>
      </c>
      <c r="I30" s="44">
        <v>14</v>
      </c>
      <c r="J30" s="44">
        <v>111</v>
      </c>
      <c r="K30" s="45">
        <v>75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640</v>
      </c>
      <c r="G32" s="20">
        <f>SUM(G25:G30)</f>
        <v>24</v>
      </c>
      <c r="H32" s="20">
        <f>SUM(H25:H31)</f>
        <v>16</v>
      </c>
      <c r="I32" s="20">
        <f>SUM(I25:I31)</f>
        <v>104</v>
      </c>
      <c r="J32" s="20">
        <f t="shared" ref="J32" si="3">SUM(J25:J31)</f>
        <v>678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4">SUM(G33:G41)</f>
        <v>0</v>
      </c>
      <c r="H42" s="20">
        <f t="shared" ref="H42" si="5">SUM(H33:H41)</f>
        <v>0</v>
      </c>
      <c r="I42" s="20">
        <f t="shared" ref="I42" si="6">SUM(I33:I41)</f>
        <v>0</v>
      </c>
      <c r="J42" s="20">
        <f t="shared" ref="J42" si="7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640</v>
      </c>
      <c r="G43" s="33">
        <f t="shared" ref="G43" si="8">G32+G42</f>
        <v>24</v>
      </c>
      <c r="H43" s="33">
        <f t="shared" ref="H43" si="9">H32+H42</f>
        <v>16</v>
      </c>
      <c r="I43" s="33">
        <f t="shared" ref="I43" si="10">I32+I42</f>
        <v>104</v>
      </c>
      <c r="J43" s="33">
        <f t="shared" ref="J43" si="11">J32+J42</f>
        <v>678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57</v>
      </c>
      <c r="F44" s="41">
        <v>140</v>
      </c>
      <c r="G44" s="41">
        <v>10</v>
      </c>
      <c r="H44" s="41">
        <v>11</v>
      </c>
      <c r="I44" s="41">
        <v>12</v>
      </c>
      <c r="J44" s="41">
        <v>181</v>
      </c>
      <c r="K44" s="42">
        <v>279</v>
      </c>
    </row>
    <row r="45" spans="1:11" ht="14.4" x14ac:dyDescent="0.3">
      <c r="A45" s="24"/>
      <c r="B45" s="16"/>
      <c r="C45" s="11"/>
      <c r="D45" s="6" t="s">
        <v>21</v>
      </c>
      <c r="E45" s="43" t="s">
        <v>39</v>
      </c>
      <c r="F45" s="44">
        <v>150</v>
      </c>
      <c r="G45" s="44">
        <v>9</v>
      </c>
      <c r="H45" s="44">
        <v>4</v>
      </c>
      <c r="I45" s="44">
        <v>40</v>
      </c>
      <c r="J45" s="44">
        <v>232</v>
      </c>
      <c r="K45" s="45">
        <v>302</v>
      </c>
    </row>
    <row r="46" spans="1:11" ht="14.4" x14ac:dyDescent="0.3">
      <c r="A46" s="24"/>
      <c r="B46" s="16"/>
      <c r="C46" s="11"/>
      <c r="D46" s="7" t="s">
        <v>22</v>
      </c>
      <c r="E46" s="43" t="s">
        <v>40</v>
      </c>
      <c r="F46" s="44">
        <v>180</v>
      </c>
      <c r="G46" s="44">
        <v>0</v>
      </c>
      <c r="H46" s="44">
        <v>0</v>
      </c>
      <c r="I46" s="44">
        <v>14</v>
      </c>
      <c r="J46" s="44">
        <v>56</v>
      </c>
      <c r="K46" s="45">
        <v>377</v>
      </c>
    </row>
    <row r="47" spans="1:11" ht="14.4" x14ac:dyDescent="0.3">
      <c r="A47" s="24"/>
      <c r="B47" s="16"/>
      <c r="C47" s="11"/>
      <c r="D47" s="7" t="s">
        <v>23</v>
      </c>
      <c r="E47" s="43" t="s">
        <v>37</v>
      </c>
      <c r="F47" s="44">
        <v>40</v>
      </c>
      <c r="G47" s="44">
        <v>3</v>
      </c>
      <c r="H47" s="44">
        <v>0</v>
      </c>
      <c r="I47" s="44">
        <v>19</v>
      </c>
      <c r="J47" s="44">
        <v>94</v>
      </c>
      <c r="K47" s="45" t="s">
        <v>38</v>
      </c>
    </row>
    <row r="48" spans="1:11" ht="14.4" x14ac:dyDescent="0.3">
      <c r="A48" s="24"/>
      <c r="B48" s="16"/>
      <c r="C48" s="11"/>
      <c r="D48" s="7" t="s">
        <v>24</v>
      </c>
      <c r="E48" s="43" t="s">
        <v>59</v>
      </c>
      <c r="F48" s="44">
        <v>100</v>
      </c>
      <c r="G48" s="44">
        <v>0</v>
      </c>
      <c r="H48" s="44">
        <v>0</v>
      </c>
      <c r="I48" s="44">
        <v>10</v>
      </c>
      <c r="J48" s="44">
        <v>44</v>
      </c>
      <c r="K48" s="45">
        <v>338</v>
      </c>
    </row>
    <row r="49" spans="1:11" ht="14.4" x14ac:dyDescent="0.3">
      <c r="A49" s="24"/>
      <c r="B49" s="16"/>
      <c r="C49" s="11"/>
      <c r="D49" s="6" t="s">
        <v>26</v>
      </c>
      <c r="E49" s="43" t="s">
        <v>58</v>
      </c>
      <c r="F49" s="44">
        <v>60</v>
      </c>
      <c r="G49" s="44">
        <v>1</v>
      </c>
      <c r="H49" s="44">
        <v>2</v>
      </c>
      <c r="I49" s="44">
        <v>0</v>
      </c>
      <c r="J49" s="44">
        <v>46</v>
      </c>
      <c r="K49" s="45">
        <v>139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670</v>
      </c>
      <c r="G51" s="20">
        <f>SUM(G44:G49)</f>
        <v>23</v>
      </c>
      <c r="H51" s="20">
        <f>SUM(H44:H50)</f>
        <v>17</v>
      </c>
      <c r="I51" s="20">
        <f>SUM(I44:I50)</f>
        <v>95</v>
      </c>
      <c r="J51" s="20">
        <f>SUM(J44:J50)</f>
        <v>653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2">SUM(G52:G60)</f>
        <v>0</v>
      </c>
      <c r="H61" s="20">
        <f t="shared" ref="H61" si="13">SUM(H52:H60)</f>
        <v>0</v>
      </c>
      <c r="I61" s="20">
        <f t="shared" ref="I61" si="14">SUM(I52:I60)</f>
        <v>0</v>
      </c>
      <c r="J61" s="20">
        <f t="shared" ref="J61" si="15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670</v>
      </c>
      <c r="G62" s="33">
        <f t="shared" ref="G62" si="16">G51+G61</f>
        <v>23</v>
      </c>
      <c r="H62" s="33">
        <f t="shared" ref="H62" si="17">H51+H61</f>
        <v>17</v>
      </c>
      <c r="I62" s="33">
        <f t="shared" ref="I62" si="18">I51+I61</f>
        <v>95</v>
      </c>
      <c r="J62" s="33">
        <f t="shared" ref="J62" si="19">J51+J61</f>
        <v>653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90</v>
      </c>
      <c r="G63" s="41">
        <v>9</v>
      </c>
      <c r="H63" s="41">
        <v>4</v>
      </c>
      <c r="I63" s="41">
        <v>1</v>
      </c>
      <c r="J63" s="41">
        <v>95</v>
      </c>
      <c r="K63" s="42">
        <v>229</v>
      </c>
    </row>
    <row r="64" spans="1:11" ht="26.4" x14ac:dyDescent="0.3">
      <c r="A64" s="24"/>
      <c r="B64" s="16"/>
      <c r="C64" s="11"/>
      <c r="D64" s="6" t="s">
        <v>26</v>
      </c>
      <c r="E64" s="43" t="s">
        <v>60</v>
      </c>
      <c r="F64" s="44">
        <v>60</v>
      </c>
      <c r="G64" s="44">
        <v>1</v>
      </c>
      <c r="H64" s="44">
        <v>4</v>
      </c>
      <c r="I64" s="44">
        <v>6</v>
      </c>
      <c r="J64" s="44">
        <v>60</v>
      </c>
      <c r="K64" s="45">
        <v>42</v>
      </c>
    </row>
    <row r="65" spans="1:11" ht="14.4" x14ac:dyDescent="0.3">
      <c r="A65" s="24"/>
      <c r="B65" s="16"/>
      <c r="C65" s="11"/>
      <c r="D65" s="7" t="s">
        <v>22</v>
      </c>
      <c r="E65" s="43" t="s">
        <v>61</v>
      </c>
      <c r="F65" s="44">
        <v>200</v>
      </c>
      <c r="G65" s="44">
        <v>1</v>
      </c>
      <c r="H65" s="44">
        <v>0</v>
      </c>
      <c r="I65" s="44">
        <v>47</v>
      </c>
      <c r="J65" s="44">
        <v>196</v>
      </c>
      <c r="K65" s="45">
        <v>349</v>
      </c>
    </row>
    <row r="66" spans="1:11" ht="14.4" x14ac:dyDescent="0.3">
      <c r="A66" s="24"/>
      <c r="B66" s="16"/>
      <c r="C66" s="11"/>
      <c r="D66" s="7" t="s">
        <v>23</v>
      </c>
      <c r="E66" s="43" t="s">
        <v>56</v>
      </c>
      <c r="F66" s="44">
        <v>40</v>
      </c>
      <c r="G66" s="44">
        <v>2</v>
      </c>
      <c r="H66" s="44">
        <v>0</v>
      </c>
      <c r="I66" s="44">
        <v>20</v>
      </c>
      <c r="J66" s="44">
        <v>92</v>
      </c>
      <c r="K66" s="45" t="s">
        <v>38</v>
      </c>
    </row>
    <row r="67" spans="1:11" ht="14.4" x14ac:dyDescent="0.3">
      <c r="A67" s="24"/>
      <c r="B67" s="16"/>
      <c r="C67" s="11"/>
      <c r="D67" s="7" t="s">
        <v>24</v>
      </c>
      <c r="E67" s="43" t="s">
        <v>41</v>
      </c>
      <c r="F67" s="44">
        <v>100</v>
      </c>
      <c r="G67" s="44">
        <v>0</v>
      </c>
      <c r="H67" s="44">
        <v>0</v>
      </c>
      <c r="I67" s="44">
        <v>10</v>
      </c>
      <c r="J67" s="44">
        <v>44</v>
      </c>
      <c r="K67" s="45">
        <v>338</v>
      </c>
    </row>
    <row r="68" spans="1:11" ht="14.4" x14ac:dyDescent="0.3">
      <c r="A68" s="24"/>
      <c r="B68" s="16"/>
      <c r="C68" s="11"/>
      <c r="D68" s="6" t="s">
        <v>21</v>
      </c>
      <c r="E68" s="43" t="s">
        <v>39</v>
      </c>
      <c r="F68" s="44">
        <v>150</v>
      </c>
      <c r="G68" s="44">
        <v>9</v>
      </c>
      <c r="H68" s="44">
        <v>4</v>
      </c>
      <c r="I68" s="44">
        <v>40</v>
      </c>
      <c r="J68" s="44">
        <v>232</v>
      </c>
      <c r="K68" s="45">
        <v>302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640</v>
      </c>
      <c r="G70" s="20">
        <f>SUM(G63:G68)</f>
        <v>22</v>
      </c>
      <c r="H70" s="20">
        <f>SUM(H63:H69)</f>
        <v>12</v>
      </c>
      <c r="I70" s="20">
        <f>SUM(I63:I69)</f>
        <v>124</v>
      </c>
      <c r="J70" s="20">
        <f>SUM(J63:J69)</f>
        <v>719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0">SUM(G71:G79)</f>
        <v>0</v>
      </c>
      <c r="H80" s="20">
        <f t="shared" ref="H80" si="21">SUM(H71:H79)</f>
        <v>0</v>
      </c>
      <c r="I80" s="20">
        <f t="shared" ref="I80" si="22">SUM(I71:I79)</f>
        <v>0</v>
      </c>
      <c r="J80" s="20">
        <f t="shared" ref="J80" si="23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640</v>
      </c>
      <c r="G81" s="33">
        <f t="shared" ref="G81" si="24">G70+G80</f>
        <v>22</v>
      </c>
      <c r="H81" s="33">
        <f t="shared" ref="H81" si="25">H70+H80</f>
        <v>12</v>
      </c>
      <c r="I81" s="33">
        <f t="shared" ref="I81" si="26">I70+I80</f>
        <v>124</v>
      </c>
      <c r="J81" s="33">
        <f t="shared" ref="J81" si="27">J70+J80</f>
        <v>719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69</v>
      </c>
      <c r="F82" s="41">
        <v>200</v>
      </c>
      <c r="G82" s="41">
        <v>16.670000000000002</v>
      </c>
      <c r="H82" s="41">
        <v>14.89</v>
      </c>
      <c r="I82" s="41">
        <v>17.2</v>
      </c>
      <c r="J82" s="41">
        <v>269.33</v>
      </c>
      <c r="K82" s="42">
        <v>292</v>
      </c>
    </row>
    <row r="83" spans="1:11" ht="14.4" x14ac:dyDescent="0.3">
      <c r="A83" s="24"/>
      <c r="B83" s="16"/>
      <c r="C83" s="11"/>
      <c r="D83" s="6" t="s">
        <v>26</v>
      </c>
      <c r="E83" s="43" t="s">
        <v>52</v>
      </c>
      <c r="F83" s="44">
        <v>60</v>
      </c>
      <c r="G83" s="44">
        <v>1</v>
      </c>
      <c r="H83" s="44">
        <v>0</v>
      </c>
      <c r="I83" s="44">
        <v>2</v>
      </c>
      <c r="J83" s="44">
        <v>9</v>
      </c>
      <c r="K83" s="45">
        <v>70</v>
      </c>
    </row>
    <row r="84" spans="1:11" ht="14.4" x14ac:dyDescent="0.3">
      <c r="A84" s="24"/>
      <c r="B84" s="16"/>
      <c r="C84" s="11"/>
      <c r="D84" s="7" t="s">
        <v>22</v>
      </c>
      <c r="E84" s="43" t="s">
        <v>51</v>
      </c>
      <c r="F84" s="44">
        <v>200</v>
      </c>
      <c r="G84" s="44">
        <v>1</v>
      </c>
      <c r="H84" s="44">
        <v>0</v>
      </c>
      <c r="I84" s="44">
        <v>10</v>
      </c>
      <c r="J84" s="44">
        <v>40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37</v>
      </c>
      <c r="F85" s="44">
        <v>40</v>
      </c>
      <c r="G85" s="44">
        <v>3</v>
      </c>
      <c r="H85" s="44">
        <v>0</v>
      </c>
      <c r="I85" s="44">
        <v>19</v>
      </c>
      <c r="J85" s="44">
        <v>94</v>
      </c>
      <c r="K85" s="45" t="s">
        <v>38</v>
      </c>
    </row>
    <row r="86" spans="1:11" ht="14.4" x14ac:dyDescent="0.3">
      <c r="A86" s="24"/>
      <c r="B86" s="16"/>
      <c r="C86" s="11"/>
      <c r="D86" s="7" t="s">
        <v>24</v>
      </c>
      <c r="E86" s="43" t="s">
        <v>67</v>
      </c>
      <c r="F86" s="44">
        <v>100</v>
      </c>
      <c r="G86" s="44">
        <v>0</v>
      </c>
      <c r="H86" s="44">
        <v>0</v>
      </c>
      <c r="I86" s="44">
        <v>10</v>
      </c>
      <c r="J86" s="44">
        <v>45</v>
      </c>
      <c r="K86" s="45">
        <v>338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9"/>
      <c r="I88" s="49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>SUM(G82:G86)</f>
        <v>21.67</v>
      </c>
      <c r="H89" s="20">
        <f>SUM(H82:H88)</f>
        <v>14.89</v>
      </c>
      <c r="I89" s="20">
        <f>SUM(I82:I88)</f>
        <v>58.2</v>
      </c>
      <c r="J89" s="20">
        <f>SUM(J82:J88)</f>
        <v>457.33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8">SUM(G90:G98)</f>
        <v>0</v>
      </c>
      <c r="H99" s="20">
        <f t="shared" ref="H99" si="29">SUM(H90:H98)</f>
        <v>0</v>
      </c>
      <c r="I99" s="20">
        <f t="shared" ref="I99" si="30">SUM(I90:I98)</f>
        <v>0</v>
      </c>
      <c r="J99" s="20">
        <f t="shared" ref="J99" si="31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600</v>
      </c>
      <c r="G100" s="33">
        <f t="shared" ref="G100" si="32">G89+G99</f>
        <v>21.67</v>
      </c>
      <c r="H100" s="33">
        <f t="shared" ref="H100" si="33">H89+H99</f>
        <v>14.89</v>
      </c>
      <c r="I100" s="33">
        <f t="shared" ref="I100" si="34">I89+I99</f>
        <v>58.2</v>
      </c>
      <c r="J100" s="33">
        <f t="shared" ref="J100" si="35">J89+J99</f>
        <v>457.33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35</v>
      </c>
      <c r="F101" s="41">
        <v>150</v>
      </c>
      <c r="G101" s="41">
        <v>16.399999999999999</v>
      </c>
      <c r="H101" s="41">
        <v>15.7</v>
      </c>
      <c r="I101" s="41">
        <v>4.4000000000000004</v>
      </c>
      <c r="J101" s="41">
        <v>225</v>
      </c>
      <c r="K101" s="42">
        <v>290</v>
      </c>
    </row>
    <row r="102" spans="1:11" ht="14.4" x14ac:dyDescent="0.3">
      <c r="A102" s="24"/>
      <c r="B102" s="16"/>
      <c r="C102" s="11"/>
      <c r="D102" s="6" t="s">
        <v>26</v>
      </c>
      <c r="E102" s="43" t="s">
        <v>43</v>
      </c>
      <c r="F102" s="44">
        <v>60</v>
      </c>
      <c r="G102" s="44">
        <v>1</v>
      </c>
      <c r="H102" s="44">
        <v>0</v>
      </c>
      <c r="I102" s="44">
        <v>14</v>
      </c>
      <c r="J102" s="44">
        <v>111</v>
      </c>
      <c r="K102" s="45">
        <v>75</v>
      </c>
    </row>
    <row r="103" spans="1:11" ht="14.4" x14ac:dyDescent="0.3">
      <c r="A103" s="24"/>
      <c r="B103" s="16"/>
      <c r="C103" s="11"/>
      <c r="D103" s="7" t="s">
        <v>22</v>
      </c>
      <c r="E103" s="43" t="s">
        <v>36</v>
      </c>
      <c r="F103" s="44">
        <v>180</v>
      </c>
      <c r="G103" s="44">
        <v>3</v>
      </c>
      <c r="H103" s="44">
        <v>2</v>
      </c>
      <c r="I103" s="44">
        <v>14</v>
      </c>
      <c r="J103" s="44">
        <v>91</v>
      </c>
      <c r="K103" s="45">
        <v>379</v>
      </c>
    </row>
    <row r="104" spans="1:11" ht="14.4" x14ac:dyDescent="0.3">
      <c r="A104" s="24"/>
      <c r="B104" s="16"/>
      <c r="C104" s="11"/>
      <c r="D104" s="7" t="s">
        <v>23</v>
      </c>
      <c r="E104" s="43" t="s">
        <v>37</v>
      </c>
      <c r="F104" s="44">
        <v>40</v>
      </c>
      <c r="G104" s="44">
        <v>3</v>
      </c>
      <c r="H104" s="44">
        <v>0</v>
      </c>
      <c r="I104" s="44">
        <v>19</v>
      </c>
      <c r="J104" s="44">
        <v>94</v>
      </c>
      <c r="K104" s="45" t="s">
        <v>38</v>
      </c>
    </row>
    <row r="105" spans="1:11" ht="14.4" x14ac:dyDescent="0.3">
      <c r="A105" s="24"/>
      <c r="B105" s="16"/>
      <c r="C105" s="11"/>
      <c r="D105" s="7" t="s">
        <v>24</v>
      </c>
      <c r="E105" s="43" t="s">
        <v>41</v>
      </c>
      <c r="F105" s="44">
        <v>100</v>
      </c>
      <c r="G105" s="44">
        <v>0</v>
      </c>
      <c r="H105" s="44">
        <v>0</v>
      </c>
      <c r="I105" s="44">
        <v>10</v>
      </c>
      <c r="J105" s="44">
        <v>44</v>
      </c>
      <c r="K105" s="45">
        <v>338</v>
      </c>
    </row>
    <row r="106" spans="1:11" ht="14.4" x14ac:dyDescent="0.3">
      <c r="A106" s="24"/>
      <c r="B106" s="16"/>
      <c r="C106" s="11"/>
      <c r="D106" s="6"/>
      <c r="E106" s="43" t="s">
        <v>55</v>
      </c>
      <c r="F106" s="44">
        <v>15</v>
      </c>
      <c r="G106" s="44">
        <v>3</v>
      </c>
      <c r="H106" s="44">
        <v>4</v>
      </c>
      <c r="I106" s="44">
        <v>0</v>
      </c>
      <c r="J106" s="44">
        <v>54</v>
      </c>
      <c r="K106" s="45">
        <v>15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545</v>
      </c>
      <c r="G108" s="20">
        <f>SUM(G101:G107)</f>
        <v>26.4</v>
      </c>
      <c r="H108" s="20">
        <f>SUM(H101:H107)</f>
        <v>21.7</v>
      </c>
      <c r="I108" s="20">
        <f>SUM(I101:I107)</f>
        <v>61.4</v>
      </c>
      <c r="J108" s="20">
        <f>SUM(J101:J107)</f>
        <v>619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6">SUM(G109:G117)</f>
        <v>0</v>
      </c>
      <c r="H118" s="20">
        <f t="shared" si="36"/>
        <v>0</v>
      </c>
      <c r="I118" s="20">
        <f t="shared" si="36"/>
        <v>0</v>
      </c>
      <c r="J118" s="20">
        <f t="shared" si="36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545</v>
      </c>
      <c r="G119" s="33">
        <f t="shared" ref="G119" si="37">G108+G118</f>
        <v>26.4</v>
      </c>
      <c r="H119" s="33">
        <f t="shared" ref="H119" si="38">H108+H118</f>
        <v>21.7</v>
      </c>
      <c r="I119" s="33">
        <f t="shared" ref="I119" si="39">I108+I118</f>
        <v>61.4</v>
      </c>
      <c r="J119" s="33">
        <f t="shared" ref="J119" si="40">J108+J118</f>
        <v>619</v>
      </c>
      <c r="K119" s="33"/>
    </row>
    <row r="120" spans="1:11" ht="15" thickBot="1" x14ac:dyDescent="0.35">
      <c r="A120" s="15">
        <v>2</v>
      </c>
      <c r="B120" s="16">
        <v>2</v>
      </c>
      <c r="C120" s="23" t="s">
        <v>20</v>
      </c>
      <c r="D120" s="5" t="s">
        <v>21</v>
      </c>
      <c r="E120" s="40" t="s">
        <v>62</v>
      </c>
      <c r="F120" s="41">
        <v>140</v>
      </c>
      <c r="G120" s="41">
        <v>15</v>
      </c>
      <c r="H120" s="41">
        <v>17</v>
      </c>
      <c r="I120" s="41">
        <v>8</v>
      </c>
      <c r="J120" s="41">
        <v>287</v>
      </c>
      <c r="K120" s="42">
        <v>294</v>
      </c>
    </row>
    <row r="121" spans="1:11" ht="14.4" x14ac:dyDescent="0.3">
      <c r="A121" s="15"/>
      <c r="B121" s="16"/>
      <c r="C121" s="11"/>
      <c r="D121" s="48" t="s">
        <v>21</v>
      </c>
      <c r="E121" s="43" t="s">
        <v>63</v>
      </c>
      <c r="F121" s="44">
        <v>150</v>
      </c>
      <c r="G121" s="44">
        <v>9</v>
      </c>
      <c r="H121" s="44">
        <v>4</v>
      </c>
      <c r="I121" s="44">
        <v>40</v>
      </c>
      <c r="J121" s="44">
        <v>232</v>
      </c>
      <c r="K121" s="45">
        <v>302</v>
      </c>
    </row>
    <row r="122" spans="1:11" ht="14.4" x14ac:dyDescent="0.3">
      <c r="A122" s="15"/>
      <c r="B122" s="16"/>
      <c r="C122" s="11"/>
      <c r="D122" s="7" t="s">
        <v>22</v>
      </c>
      <c r="E122" s="43" t="s">
        <v>40</v>
      </c>
      <c r="F122" s="44">
        <v>180</v>
      </c>
      <c r="G122" s="44">
        <v>0</v>
      </c>
      <c r="H122" s="44">
        <v>0</v>
      </c>
      <c r="I122" s="44">
        <v>9</v>
      </c>
      <c r="J122" s="44">
        <v>37</v>
      </c>
      <c r="K122" s="45">
        <v>377</v>
      </c>
    </row>
    <row r="123" spans="1:11" ht="14.4" x14ac:dyDescent="0.3">
      <c r="A123" s="15"/>
      <c r="B123" s="16"/>
      <c r="C123" s="11"/>
      <c r="D123" s="7" t="s">
        <v>23</v>
      </c>
      <c r="E123" s="43" t="s">
        <v>56</v>
      </c>
      <c r="F123" s="44">
        <v>40</v>
      </c>
      <c r="G123" s="44">
        <v>2</v>
      </c>
      <c r="H123" s="44">
        <v>0</v>
      </c>
      <c r="I123" s="44">
        <v>20</v>
      </c>
      <c r="J123" s="44">
        <v>92</v>
      </c>
      <c r="K123" s="45" t="s">
        <v>38</v>
      </c>
    </row>
    <row r="124" spans="1:11" ht="14.4" x14ac:dyDescent="0.3">
      <c r="A124" s="15"/>
      <c r="B124" s="16"/>
      <c r="C124" s="11"/>
      <c r="D124" s="7" t="s">
        <v>24</v>
      </c>
      <c r="E124" s="43" t="s">
        <v>41</v>
      </c>
      <c r="F124" s="44">
        <v>100</v>
      </c>
      <c r="G124" s="44">
        <v>0</v>
      </c>
      <c r="H124" s="44">
        <v>0</v>
      </c>
      <c r="I124" s="44">
        <v>10</v>
      </c>
      <c r="J124" s="44">
        <v>44</v>
      </c>
      <c r="K124" s="45">
        <v>338</v>
      </c>
    </row>
    <row r="125" spans="1:11" ht="14.4" x14ac:dyDescent="0.3">
      <c r="A125" s="15"/>
      <c r="B125" s="16"/>
      <c r="C125" s="11"/>
      <c r="D125" s="6" t="s">
        <v>26</v>
      </c>
      <c r="E125" s="43" t="s">
        <v>58</v>
      </c>
      <c r="F125" s="44">
        <v>60</v>
      </c>
      <c r="G125" s="44">
        <v>1</v>
      </c>
      <c r="H125" s="44">
        <v>2</v>
      </c>
      <c r="I125" s="44">
        <v>0</v>
      </c>
      <c r="J125" s="44">
        <v>46</v>
      </c>
      <c r="K125" s="45">
        <v>139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670</v>
      </c>
      <c r="G127" s="20">
        <f>SUM(G120:G126)</f>
        <v>27</v>
      </c>
      <c r="H127" s="20">
        <f>SUM(H120:H126)</f>
        <v>23</v>
      </c>
      <c r="I127" s="20">
        <f>SUM(I120:I126)</f>
        <v>87</v>
      </c>
      <c r="J127" s="20">
        <f>SUM(J120:J126)</f>
        <v>738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1">SUM(G128:G136)</f>
        <v>0</v>
      </c>
      <c r="H137" s="20">
        <f t="shared" si="41"/>
        <v>0</v>
      </c>
      <c r="I137" s="20">
        <f t="shared" si="41"/>
        <v>0</v>
      </c>
      <c r="J137" s="20">
        <f t="shared" si="41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670</v>
      </c>
      <c r="G138" s="33">
        <f t="shared" ref="G138" si="42">G127+G137</f>
        <v>27</v>
      </c>
      <c r="H138" s="33">
        <f t="shared" ref="H138" si="43">H127+H137</f>
        <v>23</v>
      </c>
      <c r="I138" s="33">
        <f t="shared" ref="I138" si="44">I127+I137</f>
        <v>87</v>
      </c>
      <c r="J138" s="33">
        <f t="shared" ref="J138" si="45">J127+J137</f>
        <v>738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70</v>
      </c>
      <c r="F139" s="41">
        <v>150</v>
      </c>
      <c r="G139" s="41">
        <v>17</v>
      </c>
      <c r="H139" s="41">
        <v>8</v>
      </c>
      <c r="I139" s="41">
        <v>31</v>
      </c>
      <c r="J139" s="41">
        <v>263</v>
      </c>
      <c r="K139" s="42">
        <v>391</v>
      </c>
    </row>
    <row r="140" spans="1:11" ht="14.4" x14ac:dyDescent="0.3">
      <c r="A140" s="24"/>
      <c r="B140" s="16"/>
      <c r="C140" s="11"/>
      <c r="D140" s="6" t="s">
        <v>21</v>
      </c>
      <c r="E140" s="43" t="s">
        <v>68</v>
      </c>
      <c r="F140" s="44">
        <v>150</v>
      </c>
      <c r="G140" s="44">
        <v>5.5</v>
      </c>
      <c r="H140" s="44">
        <v>4.5</v>
      </c>
      <c r="I140" s="44">
        <v>26.4</v>
      </c>
      <c r="J140" s="44">
        <v>168.45</v>
      </c>
      <c r="K140" s="45">
        <v>309</v>
      </c>
    </row>
    <row r="141" spans="1:11" ht="14.4" x14ac:dyDescent="0.3">
      <c r="A141" s="24"/>
      <c r="B141" s="16"/>
      <c r="C141" s="11"/>
      <c r="D141" s="7" t="s">
        <v>22</v>
      </c>
      <c r="E141" s="43" t="s">
        <v>44</v>
      </c>
      <c r="F141" s="44">
        <v>180</v>
      </c>
      <c r="G141" s="44">
        <v>3</v>
      </c>
      <c r="H141" s="44">
        <v>1</v>
      </c>
      <c r="I141" s="44">
        <v>23</v>
      </c>
      <c r="J141" s="44">
        <v>113</v>
      </c>
      <c r="K141" s="45">
        <v>382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37</v>
      </c>
      <c r="F142" s="44">
        <v>40</v>
      </c>
      <c r="G142" s="44">
        <v>3</v>
      </c>
      <c r="H142" s="44">
        <v>0</v>
      </c>
      <c r="I142" s="44">
        <v>19</v>
      </c>
      <c r="J142" s="44">
        <v>94</v>
      </c>
      <c r="K142" s="45" t="s">
        <v>38</v>
      </c>
    </row>
    <row r="143" spans="1:11" ht="14.4" x14ac:dyDescent="0.3">
      <c r="A143" s="24"/>
      <c r="B143" s="16"/>
      <c r="C143" s="11"/>
      <c r="D143" s="7" t="s">
        <v>24</v>
      </c>
      <c r="E143" s="43" t="s">
        <v>41</v>
      </c>
      <c r="F143" s="44">
        <v>100</v>
      </c>
      <c r="G143" s="44">
        <v>0</v>
      </c>
      <c r="H143" s="44">
        <v>0</v>
      </c>
      <c r="I143" s="44">
        <v>10</v>
      </c>
      <c r="J143" s="44">
        <v>44</v>
      </c>
      <c r="K143" s="45">
        <v>338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 t="s">
        <v>26</v>
      </c>
      <c r="E145" s="43" t="s">
        <v>64</v>
      </c>
      <c r="F145" s="44">
        <v>60</v>
      </c>
      <c r="G145" s="44">
        <v>5</v>
      </c>
      <c r="H145" s="44">
        <v>6</v>
      </c>
      <c r="I145" s="44">
        <v>0</v>
      </c>
      <c r="J145" s="44">
        <v>40</v>
      </c>
      <c r="K145" s="45">
        <v>73</v>
      </c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680</v>
      </c>
      <c r="G146" s="20">
        <f>SUM(G139:G145)</f>
        <v>33.5</v>
      </c>
      <c r="H146" s="20">
        <f>SUM(H139:H145)</f>
        <v>19.5</v>
      </c>
      <c r="I146" s="20">
        <f>SUM(I139:I145)</f>
        <v>109.4</v>
      </c>
      <c r="J146" s="20">
        <f>SUM(J139:J145)</f>
        <v>722.45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6">SUM(G147:G155)</f>
        <v>0</v>
      </c>
      <c r="H156" s="20">
        <f t="shared" si="46"/>
        <v>0</v>
      </c>
      <c r="I156" s="20">
        <f t="shared" si="46"/>
        <v>0</v>
      </c>
      <c r="J156" s="20">
        <f t="shared" si="46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680</v>
      </c>
      <c r="G157" s="33">
        <f t="shared" ref="G157" si="47">G146+G156</f>
        <v>33.5</v>
      </c>
      <c r="H157" s="33">
        <f t="shared" ref="H157" si="48">H146+H156</f>
        <v>19.5</v>
      </c>
      <c r="I157" s="33">
        <f t="shared" ref="I157" si="49">I146+I156</f>
        <v>109.4</v>
      </c>
      <c r="J157" s="33">
        <f t="shared" ref="J157" si="50">J146+J156</f>
        <v>722.45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53</v>
      </c>
      <c r="F158" s="41">
        <v>90</v>
      </c>
      <c r="G158" s="41">
        <v>9</v>
      </c>
      <c r="H158" s="41">
        <v>4</v>
      </c>
      <c r="I158" s="41">
        <v>1</v>
      </c>
      <c r="J158" s="41">
        <v>95</v>
      </c>
      <c r="K158" s="42">
        <v>229</v>
      </c>
    </row>
    <row r="159" spans="1:11" ht="14.4" x14ac:dyDescent="0.3">
      <c r="A159" s="24"/>
      <c r="B159" s="16"/>
      <c r="C159" s="11"/>
      <c r="D159" s="6" t="s">
        <v>21</v>
      </c>
      <c r="E159" s="43" t="s">
        <v>45</v>
      </c>
      <c r="F159" s="44">
        <v>150</v>
      </c>
      <c r="G159" s="44">
        <v>3</v>
      </c>
      <c r="H159" s="44">
        <v>2</v>
      </c>
      <c r="I159" s="44">
        <v>19</v>
      </c>
      <c r="J159" s="44">
        <v>110</v>
      </c>
      <c r="K159" s="45">
        <v>312</v>
      </c>
    </row>
    <row r="160" spans="1:11" ht="14.4" x14ac:dyDescent="0.3">
      <c r="A160" s="24"/>
      <c r="B160" s="16"/>
      <c r="C160" s="11"/>
      <c r="D160" s="7" t="s">
        <v>22</v>
      </c>
      <c r="E160" s="43" t="s">
        <v>40</v>
      </c>
      <c r="F160" s="44">
        <v>180</v>
      </c>
      <c r="G160" s="44">
        <v>0</v>
      </c>
      <c r="H160" s="44">
        <v>0</v>
      </c>
      <c r="I160" s="44">
        <v>9</v>
      </c>
      <c r="J160" s="44">
        <v>37</v>
      </c>
      <c r="K160" s="45">
        <v>377</v>
      </c>
    </row>
    <row r="161" spans="1:11" ht="14.4" x14ac:dyDescent="0.3">
      <c r="A161" s="24"/>
      <c r="B161" s="16"/>
      <c r="C161" s="11"/>
      <c r="D161" s="7" t="s">
        <v>23</v>
      </c>
      <c r="E161" s="43" t="s">
        <v>37</v>
      </c>
      <c r="F161" s="44">
        <v>40</v>
      </c>
      <c r="G161" s="44">
        <v>3</v>
      </c>
      <c r="H161" s="44">
        <v>0</v>
      </c>
      <c r="I161" s="44">
        <v>19</v>
      </c>
      <c r="J161" s="44">
        <v>94</v>
      </c>
      <c r="K161" s="45" t="s">
        <v>38</v>
      </c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</v>
      </c>
      <c r="H162" s="44">
        <v>0</v>
      </c>
      <c r="I162" s="44">
        <v>10</v>
      </c>
      <c r="J162" s="44">
        <v>44</v>
      </c>
      <c r="K162" s="45">
        <v>338</v>
      </c>
    </row>
    <row r="163" spans="1:11" ht="14.4" x14ac:dyDescent="0.3">
      <c r="A163" s="24"/>
      <c r="B163" s="16"/>
      <c r="C163" s="11"/>
      <c r="D163" s="6" t="s">
        <v>26</v>
      </c>
      <c r="E163" s="43" t="s">
        <v>43</v>
      </c>
      <c r="F163" s="44">
        <v>60</v>
      </c>
      <c r="G163" s="44">
        <v>1</v>
      </c>
      <c r="H163" s="44">
        <v>0</v>
      </c>
      <c r="I163" s="44">
        <v>14</v>
      </c>
      <c r="J163" s="44">
        <v>111</v>
      </c>
      <c r="K163" s="45">
        <v>75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620</v>
      </c>
      <c r="G165" s="20">
        <f>SUM(G158:G163)</f>
        <v>16</v>
      </c>
      <c r="H165" s="20">
        <f>SUM(H158:H164)</f>
        <v>6</v>
      </c>
      <c r="I165" s="20">
        <f>SUM(I158:I164)</f>
        <v>72</v>
      </c>
      <c r="J165" s="20">
        <f>SUM(J158:J164)</f>
        <v>491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1">SUM(G166:G174)</f>
        <v>0</v>
      </c>
      <c r="H175" s="20">
        <f t="shared" si="51"/>
        <v>0</v>
      </c>
      <c r="I175" s="20">
        <f t="shared" si="51"/>
        <v>0</v>
      </c>
      <c r="J175" s="20">
        <f t="shared" si="51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620</v>
      </c>
      <c r="G176" s="33">
        <f>G165</f>
        <v>16</v>
      </c>
      <c r="H176" s="33"/>
      <c r="I176" s="33"/>
      <c r="J176" s="33">
        <f t="shared" ref="J176" si="52">J165+J175</f>
        <v>491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90</v>
      </c>
      <c r="G177" s="41">
        <v>10</v>
      </c>
      <c r="H177" s="41">
        <v>10</v>
      </c>
      <c r="I177" s="41">
        <v>3</v>
      </c>
      <c r="J177" s="41">
        <v>149</v>
      </c>
      <c r="K177" s="42">
        <v>290</v>
      </c>
    </row>
    <row r="178" spans="1:11" ht="26.4" x14ac:dyDescent="0.3">
      <c r="A178" s="24"/>
      <c r="B178" s="16"/>
      <c r="C178" s="11"/>
      <c r="D178" s="6" t="s">
        <v>26</v>
      </c>
      <c r="E178" s="43" t="s">
        <v>66</v>
      </c>
      <c r="F178" s="44">
        <v>60</v>
      </c>
      <c r="G178" s="44">
        <v>1</v>
      </c>
      <c r="H178" s="44">
        <v>4</v>
      </c>
      <c r="I178" s="44">
        <v>6</v>
      </c>
      <c r="J178" s="44">
        <v>60</v>
      </c>
      <c r="K178" s="45">
        <v>42</v>
      </c>
    </row>
    <row r="179" spans="1:11" ht="14.4" x14ac:dyDescent="0.3">
      <c r="A179" s="24"/>
      <c r="B179" s="16"/>
      <c r="C179" s="11"/>
      <c r="D179" s="7" t="s">
        <v>22</v>
      </c>
      <c r="E179" s="43" t="s">
        <v>40</v>
      </c>
      <c r="F179" s="44">
        <v>180</v>
      </c>
      <c r="G179" s="44">
        <v>0</v>
      </c>
      <c r="H179" s="44">
        <v>0</v>
      </c>
      <c r="I179" s="44">
        <v>14</v>
      </c>
      <c r="J179" s="44">
        <v>56</v>
      </c>
      <c r="K179" s="45">
        <v>377</v>
      </c>
    </row>
    <row r="180" spans="1:11" ht="14.4" x14ac:dyDescent="0.3">
      <c r="A180" s="24"/>
      <c r="B180" s="16"/>
      <c r="C180" s="11"/>
      <c r="D180" s="7" t="s">
        <v>23</v>
      </c>
      <c r="E180" s="43" t="s">
        <v>56</v>
      </c>
      <c r="F180" s="44">
        <v>20</v>
      </c>
      <c r="G180" s="44">
        <v>1</v>
      </c>
      <c r="H180" s="44">
        <v>0</v>
      </c>
      <c r="I180" s="44">
        <v>10</v>
      </c>
      <c r="J180" s="44">
        <v>46</v>
      </c>
      <c r="K180" s="45" t="s">
        <v>38</v>
      </c>
    </row>
    <row r="181" spans="1:11" ht="14.4" x14ac:dyDescent="0.3">
      <c r="A181" s="24"/>
      <c r="B181" s="16"/>
      <c r="C181" s="11"/>
      <c r="D181" s="7" t="s">
        <v>24</v>
      </c>
      <c r="E181" s="43" t="s">
        <v>67</v>
      </c>
      <c r="F181" s="44">
        <v>100</v>
      </c>
      <c r="G181" s="44">
        <v>0</v>
      </c>
      <c r="H181" s="44">
        <v>0</v>
      </c>
      <c r="I181" s="44">
        <v>10</v>
      </c>
      <c r="J181" s="44">
        <v>44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 t="s">
        <v>21</v>
      </c>
      <c r="E183" s="43" t="s">
        <v>68</v>
      </c>
      <c r="F183" s="44">
        <v>150</v>
      </c>
      <c r="G183" s="44">
        <v>6</v>
      </c>
      <c r="H183" s="44">
        <v>5</v>
      </c>
      <c r="I183" s="44">
        <v>26</v>
      </c>
      <c r="J183" s="44">
        <v>168</v>
      </c>
      <c r="K183" s="45">
        <v>309</v>
      </c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>SUM(G177:G183)</f>
        <v>18</v>
      </c>
      <c r="H184" s="20">
        <f>SUM(H177:H183)</f>
        <v>19</v>
      </c>
      <c r="I184" s="20">
        <f>SUM(I177:I183)</f>
        <v>69</v>
      </c>
      <c r="J184" s="20">
        <f>SUM(J177:J183)</f>
        <v>523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3">SUM(G185:G193)</f>
        <v>0</v>
      </c>
      <c r="H194" s="20">
        <f t="shared" si="53"/>
        <v>0</v>
      </c>
      <c r="I194" s="20">
        <f t="shared" si="53"/>
        <v>0</v>
      </c>
      <c r="J194" s="20">
        <f t="shared" si="53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600</v>
      </c>
      <c r="G195" s="33">
        <f t="shared" ref="G195" si="54">G184+G194</f>
        <v>18</v>
      </c>
      <c r="H195" s="33">
        <f t="shared" ref="H195" si="55">H184+H194</f>
        <v>19</v>
      </c>
      <c r="I195" s="33">
        <f t="shared" ref="I195" si="56">I184+I194</f>
        <v>69</v>
      </c>
      <c r="J195" s="33">
        <f t="shared" ref="J195" si="57">J184+J194</f>
        <v>523</v>
      </c>
      <c r="K195" s="33"/>
    </row>
    <row r="196" spans="1:11" ht="13.8" thickBot="1" x14ac:dyDescent="0.3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624</v>
      </c>
      <c r="G196" s="35">
        <f>(G24+G43+G62+G81+G100+G119+G138+G157+G176+G195)/(IF(G24=0,0,1)+IF(G43=0,0,1)+IF(G62=0,0,1)+IF(G81=0,0,1)+IF(G100=0,0,1)+IF(G119=0,0,1)+IF(G138=0,0,1)+IF(G157=0,0,1)+IF(G176=0,0,1)+IF(G195=0,0,1))</f>
        <v>23.256999999999998</v>
      </c>
      <c r="H196" s="35">
        <f t="shared" ref="H196:J196" si="58">(H24+H43+H62+H81+H100+H119+H138+H157+H176+H195)/(IF(H24=0,0,1)+IF(H43=0,0,1)+IF(H62=0,0,1)+IF(H81=0,0,1)+IF(H100=0,0,1)+IF(H119=0,0,1)+IF(H138=0,0,1)+IF(H157=0,0,1)+IF(H176=0,0,1)+IF(H195=0,0,1))</f>
        <v>19.343333333333334</v>
      </c>
      <c r="I196" s="35">
        <f t="shared" si="58"/>
        <v>84.777777777777771</v>
      </c>
      <c r="J196" s="35">
        <f t="shared" si="58"/>
        <v>621.27800000000002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soch2</cp:lastModifiedBy>
  <dcterms:created xsi:type="dcterms:W3CDTF">2022-05-16T14:23:56Z</dcterms:created>
  <dcterms:modified xsi:type="dcterms:W3CDTF">2025-02-01T13:05:45Z</dcterms:modified>
</cp:coreProperties>
</file>